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Ballard\Desktop\"/>
    </mc:Choice>
  </mc:AlternateContent>
  <bookViews>
    <workbookView xWindow="0" yWindow="0" windowWidth="20490" windowHeight="775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 l="1"/>
  <c r="J11" i="1"/>
  <c r="J10" i="1"/>
  <c r="J9" i="1"/>
  <c r="J8" i="1"/>
  <c r="J7" i="1"/>
  <c r="J6" i="1"/>
  <c r="J5" i="1"/>
  <c r="J13" i="1" l="1"/>
  <c r="J15" i="1" s="1"/>
  <c r="J14" i="1"/>
  <c r="J16" i="1" s="1"/>
</calcChain>
</file>

<file path=xl/sharedStrings.xml><?xml version="1.0" encoding="utf-8"?>
<sst xmlns="http://schemas.openxmlformats.org/spreadsheetml/2006/main" count="66" uniqueCount="52">
  <si>
    <t>OR</t>
  </si>
  <si>
    <t>*These are estimates. High efficiency appliances will use less water depending on their capacity and frequency of use.</t>
  </si>
  <si>
    <t xml:space="preserve">Total # of gallons  </t>
  </si>
  <si>
    <t>19/5</t>
  </si>
  <si>
    <t>94.5/25</t>
  </si>
  <si>
    <t>151/40</t>
  </si>
  <si>
    <t>23/6</t>
  </si>
  <si>
    <t>60.5/16</t>
  </si>
  <si>
    <t>113/30</t>
  </si>
  <si>
    <t>2/0.5</t>
  </si>
  <si>
    <t>57/15</t>
  </si>
  <si>
    <t>38/10</t>
  </si>
  <si>
    <t>5/1.28</t>
  </si>
  <si>
    <t>170/45</t>
  </si>
  <si>
    <t>7.5/2</t>
  </si>
  <si>
    <t>4/1</t>
  </si>
  <si>
    <t>Total liters of water:</t>
  </si>
  <si>
    <t>Total gallons of water:</t>
  </si>
  <si>
    <t># of individuals in household</t>
  </si>
  <si>
    <t>**These practices use less water over time.</t>
  </si>
  <si>
    <t>Plug &amp; fill the basin to wash hands or face</t>
  </si>
  <si>
    <t>1. Brush teeth with water on</t>
  </si>
  <si>
    <t>Brush teeth with water turned off</t>
  </si>
  <si>
    <t>2. Shower for 10 min.</t>
  </si>
  <si>
    <t>Shower for 6 min.</t>
  </si>
  <si>
    <t>3. Bath</t>
  </si>
  <si>
    <t>Bath with reduced water level</t>
  </si>
  <si>
    <t>4. Flush the toilet</t>
  </si>
  <si>
    <t>Flush a WaterSense toilet</t>
  </si>
  <si>
    <t>6. Wash dishes by hand</t>
  </si>
  <si>
    <t>7. Wash clothes*</t>
  </si>
  <si>
    <t>Wash a full load of laundry*/**</t>
  </si>
  <si>
    <t>8. Wash hands or face</t>
  </si>
  <si>
    <t>Average gallons per person:</t>
  </si>
  <si>
    <t>Average liters per person:</t>
  </si>
  <si>
    <r>
      <t xml:space="preserve">According to the U.S. Geological Survey, the average American uses </t>
    </r>
    <r>
      <rPr>
        <b/>
        <sz val="11"/>
        <color theme="1"/>
        <rFont val="Calibri"/>
        <family val="2"/>
        <scheme val="minor"/>
      </rPr>
      <t>80-100 gallons</t>
    </r>
    <r>
      <rPr>
        <sz val="11"/>
        <color theme="1"/>
        <rFont val="Calibri"/>
        <family val="2"/>
        <scheme val="minor"/>
      </rPr>
      <t xml:space="preserve"> of water per day. See the calculated gallons of water used per person to the right. If this number is </t>
    </r>
    <r>
      <rPr>
        <b/>
        <sz val="11"/>
        <color theme="1"/>
        <rFont val="Calibri"/>
        <family val="2"/>
        <scheme val="minor"/>
      </rPr>
      <t>above the average</t>
    </r>
    <r>
      <rPr>
        <sz val="11"/>
        <color theme="1"/>
        <rFont val="Calibri"/>
        <family val="2"/>
        <scheme val="minor"/>
      </rPr>
      <t xml:space="preserve">, it will appear in </t>
    </r>
    <r>
      <rPr>
        <sz val="11"/>
        <color rgb="FFFF0000"/>
        <rFont val="Calibri"/>
        <family val="2"/>
        <scheme val="minor"/>
      </rPr>
      <t>red</t>
    </r>
    <r>
      <rPr>
        <sz val="11"/>
        <color theme="1"/>
        <rFont val="Calibri"/>
        <family val="2"/>
        <scheme val="minor"/>
      </rPr>
      <t xml:space="preserve">. If it is at or </t>
    </r>
    <r>
      <rPr>
        <b/>
        <sz val="11"/>
        <color theme="1"/>
        <rFont val="Calibri"/>
        <family val="2"/>
        <scheme val="minor"/>
      </rPr>
      <t>below the average</t>
    </r>
    <r>
      <rPr>
        <sz val="11"/>
        <color theme="1"/>
        <rFont val="Calibri"/>
        <family val="2"/>
        <scheme val="minor"/>
      </rPr>
      <t xml:space="preserve">, it will appear in </t>
    </r>
    <r>
      <rPr>
        <sz val="11"/>
        <color theme="9"/>
        <rFont val="Calibri"/>
        <family val="2"/>
        <scheme val="minor"/>
      </rPr>
      <t>green</t>
    </r>
    <r>
      <rPr>
        <sz val="11"/>
        <color theme="1"/>
        <rFont val="Calibri"/>
        <family val="2"/>
        <scheme val="minor"/>
      </rPr>
      <t xml:space="preserve">. </t>
    </r>
  </si>
  <si>
    <t>Total # of times today</t>
  </si>
  <si>
    <t>If you have printed this log and are doing your own calculations, you can use the water estimates (L/gal.) below to do so:</t>
  </si>
  <si>
    <t>Wash hands or face</t>
  </si>
  <si>
    <t>Brush teeth with water on</t>
  </si>
  <si>
    <t>Shower for 10 min.</t>
  </si>
  <si>
    <t>Bath</t>
  </si>
  <si>
    <t>Flush the toilet</t>
  </si>
  <si>
    <t xml:space="preserve">Flush a WaterSense toilet </t>
  </si>
  <si>
    <t>Wash clothes</t>
  </si>
  <si>
    <t>Wash dishes by hand</t>
  </si>
  <si>
    <t>Plug &amp; fill the basin to wash dishes</t>
  </si>
  <si>
    <t>5. Run the dishwasher*</t>
  </si>
  <si>
    <t>Run the dishwasher</t>
  </si>
  <si>
    <t>Run the dishwasher when it's full*/**</t>
  </si>
  <si>
    <t>Clean water is important now more than ever. The COVID-19 crisis emphasizes the important connection between water and public health. After using this household water log and esimating how much water you are using in a day, consider what it would mean to lack clean water due to water shutoffs and/or unsafe drinking water.</t>
  </si>
  <si>
    <r>
      <rPr>
        <b/>
        <sz val="14"/>
        <color theme="1"/>
        <rFont val="Calibri"/>
        <family val="2"/>
        <scheme val="minor"/>
      </rPr>
      <t>Household Water Log</t>
    </r>
    <r>
      <rPr>
        <sz val="11"/>
        <color theme="1"/>
        <rFont val="Calibri"/>
        <family val="2"/>
        <scheme val="minor"/>
      </rPr>
      <t xml:space="preserve">
Indicate in the highlighted boxes below how many individuals are in your household and how many times individuals in your household have completed the numbered activities today.  Your total water use will be calculated for you.</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</si>
</sst>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sz val="11"/>
      <color rgb="FFFF0000"/>
      <name val="Calibri"/>
      <family val="2"/>
      <scheme val="minor"/>
    </font>
    <font>
      <sz val="11"/>
      <color theme="9"/>
      <name val="Calibri"/>
      <family val="2"/>
      <scheme val="minor"/>
    </font>
    <font>
      <i/>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39997558519241921"/>
        <bgColor indexed="64"/>
      </patternFill>
    </fill>
  </fills>
  <borders count="5">
    <border>
      <left/>
      <right/>
      <top/>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37">
    <xf numFmtId="0" fontId="0" fillId="0" borderId="0" xfId="0"/>
    <xf numFmtId="0" fontId="1" fillId="0" borderId="0" xfId="0" applyFont="1" applyAlignment="1">
      <alignment wrapText="1"/>
    </xf>
    <xf numFmtId="0" fontId="0" fillId="0" borderId="0" xfId="0" applyAlignment="1">
      <alignment horizontal="center"/>
    </xf>
    <xf numFmtId="0" fontId="0" fillId="0" borderId="0" xfId="0" applyBorder="1" applyAlignment="1">
      <alignment horizontal="center"/>
    </xf>
    <xf numFmtId="0" fontId="0" fillId="2" borderId="2" xfId="0" applyFill="1" applyBorder="1"/>
    <xf numFmtId="0" fontId="0" fillId="0" borderId="0" xfId="0" applyBorder="1" applyAlignment="1"/>
    <xf numFmtId="0" fontId="0" fillId="0" borderId="0" xfId="0" applyBorder="1"/>
    <xf numFmtId="0" fontId="0" fillId="2" borderId="2" xfId="0" applyFill="1" applyBorder="1" applyAlignment="1"/>
    <xf numFmtId="0" fontId="0" fillId="2" borderId="2" xfId="0" applyFill="1" applyBorder="1" applyAlignment="1">
      <alignment horizontal="right"/>
    </xf>
    <xf numFmtId="0" fontId="0" fillId="2" borderId="2" xfId="0" applyFill="1" applyBorder="1" applyAlignment="1">
      <alignment horizontal="center"/>
    </xf>
    <xf numFmtId="0" fontId="0" fillId="2" borderId="2" xfId="0" applyFill="1" applyBorder="1" applyAlignment="1">
      <alignment horizontal="center"/>
    </xf>
    <xf numFmtId="0" fontId="0" fillId="0" borderId="0" xfId="0" applyAlignment="1"/>
    <xf numFmtId="49" fontId="0" fillId="0" borderId="0" xfId="0" applyNumberFormat="1" applyAlignment="1"/>
    <xf numFmtId="0" fontId="0" fillId="3" borderId="2" xfId="0" applyFill="1" applyBorder="1"/>
    <xf numFmtId="0" fontId="1" fillId="0" borderId="0" xfId="0" applyFont="1"/>
    <xf numFmtId="0" fontId="0" fillId="2" borderId="0" xfId="0" applyFill="1" applyAlignment="1">
      <alignment horizontal="center" vertical="center"/>
    </xf>
    <xf numFmtId="0" fontId="0" fillId="0" borderId="0" xfId="0" applyAlignment="1">
      <alignment vertical="center"/>
    </xf>
    <xf numFmtId="0" fontId="0" fillId="0" borderId="3" xfId="0" applyFont="1" applyBorder="1" applyAlignment="1">
      <alignment vertical="center"/>
    </xf>
    <xf numFmtId="164" fontId="0" fillId="0" borderId="3" xfId="0" applyNumberFormat="1" applyFont="1" applyBorder="1" applyAlignment="1">
      <alignment vertical="center"/>
    </xf>
    <xf numFmtId="164" fontId="1" fillId="0" borderId="3" xfId="0" applyNumberFormat="1" applyFont="1" applyBorder="1" applyAlignment="1">
      <alignment horizontal="right" vertical="center"/>
    </xf>
    <xf numFmtId="0" fontId="1" fillId="0" borderId="0" xfId="0" applyFont="1" applyAlignment="1">
      <alignment horizontal="center" wrapText="1"/>
    </xf>
    <xf numFmtId="0" fontId="0" fillId="2" borderId="4" xfId="0" applyFont="1" applyFill="1" applyBorder="1"/>
    <xf numFmtId="164" fontId="0" fillId="0" borderId="3" xfId="0" applyNumberFormat="1" applyBorder="1" applyAlignment="1">
      <alignment horizontal="right" vertical="center" wrapText="1"/>
    </xf>
    <xf numFmtId="0" fontId="0" fillId="0" borderId="0" xfId="0" applyAlignment="1">
      <alignment horizontal="left"/>
    </xf>
    <xf numFmtId="0" fontId="4" fillId="0" borderId="0" xfId="0" applyFont="1" applyBorder="1" applyAlignment="1">
      <alignment horizontal="left"/>
    </xf>
    <xf numFmtId="0" fontId="4" fillId="0" borderId="0" xfId="0" applyFont="1" applyAlignment="1">
      <alignment horizontal="left"/>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vertical="center"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1" fillId="0" borderId="0" xfId="0" applyFont="1" applyBorder="1" applyAlignment="1">
      <alignment horizontal="left" vertical="center" wrapText="1"/>
    </xf>
    <xf numFmtId="0" fontId="0" fillId="0" borderId="0" xfId="0" applyAlignment="1">
      <alignment horizontal="center" vertical="top" wrapText="1"/>
    </xf>
    <xf numFmtId="0" fontId="1" fillId="0" borderId="3" xfId="0" applyFont="1" applyBorder="1" applyAlignment="1">
      <alignment horizontal="right" vertical="center" wrapText="1"/>
    </xf>
    <xf numFmtId="0" fontId="1" fillId="0" borderId="0" xfId="0" applyFont="1" applyAlignment="1">
      <alignment horizontal="left"/>
    </xf>
  </cellXfs>
  <cellStyles count="1">
    <cellStyle name="Normal" xfId="0" builtinId="0"/>
  </cellStyles>
  <dxfs count="2">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46974</xdr:colOff>
      <xdr:row>0</xdr:row>
      <xdr:rowOff>114300</xdr:rowOff>
    </xdr:from>
    <xdr:to>
      <xdr:col>8</xdr:col>
      <xdr:colOff>69850</xdr:colOff>
      <xdr:row>0</xdr:row>
      <xdr:rowOff>1224809</xdr:rowOff>
    </xdr:to>
    <xdr:pic>
      <xdr:nvPicPr>
        <xdr:cNvPr id="2" name="Picture 1"/>
        <xdr:cNvPicPr>
          <a:picLocks noChangeAspect="1"/>
        </xdr:cNvPicPr>
      </xdr:nvPicPr>
      <xdr:blipFill>
        <a:blip xmlns:r="http://schemas.openxmlformats.org/officeDocument/2006/relationships" r:embed="rId1"/>
        <a:stretch>
          <a:fillRect/>
        </a:stretch>
      </xdr:blipFill>
      <xdr:spPr>
        <a:xfrm>
          <a:off x="1278874" y="114300"/>
          <a:ext cx="4455176" cy="11181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abSelected="1" zoomScaleNormal="100" workbookViewId="0">
      <selection sqref="A1:XFD1"/>
    </sheetView>
  </sheetViews>
  <sheetFormatPr defaultColWidth="0" defaultRowHeight="15" zeroHeight="1" x14ac:dyDescent="0.25"/>
  <cols>
    <col min="1" max="2" width="8.7109375" customWidth="1"/>
    <col min="3" max="3" width="10.28515625" customWidth="1"/>
    <col min="4" max="4" width="12.140625" customWidth="1"/>
    <col min="5" max="5" width="5.7109375" customWidth="1"/>
    <col min="6" max="6" width="7.85546875" customWidth="1"/>
    <col min="7" max="7" width="8.7109375" customWidth="1"/>
    <col min="8" max="8" width="18.7109375" customWidth="1"/>
    <col min="9" max="9" width="11.7109375" customWidth="1"/>
    <col min="10" max="10" width="8.7109375" customWidth="1"/>
    <col min="11" max="11" width="8.7109375" hidden="1" customWidth="1"/>
    <col min="12" max="16384" width="8.7109375" hidden="1"/>
  </cols>
  <sheetData>
    <row r="1" spans="1:11" s="32" customFormat="1" ht="98.45" customHeight="1" x14ac:dyDescent="0.25"/>
    <row r="2" spans="1:11" s="34" customFormat="1" ht="63.6" customHeight="1" x14ac:dyDescent="0.25">
      <c r="A2" s="34" t="s">
        <v>51</v>
      </c>
    </row>
    <row r="3" spans="1:11" s="16" customFormat="1" x14ac:dyDescent="0.25">
      <c r="A3" s="33" t="s">
        <v>18</v>
      </c>
      <c r="B3" s="33"/>
      <c r="C3" s="33"/>
      <c r="D3" s="15">
        <v>3</v>
      </c>
      <c r="E3" s="31"/>
      <c r="F3" s="31"/>
      <c r="G3" s="31"/>
      <c r="H3" s="31"/>
      <c r="I3" s="31"/>
      <c r="J3" s="31"/>
      <c r="K3" s="31"/>
    </row>
    <row r="4" spans="1:11" ht="45" x14ac:dyDescent="0.25">
      <c r="A4" s="32"/>
      <c r="B4" s="32"/>
      <c r="C4" s="32"/>
      <c r="D4" s="20" t="s">
        <v>36</v>
      </c>
      <c r="E4" s="32"/>
      <c r="F4" s="32"/>
      <c r="G4" s="32"/>
      <c r="H4" s="32"/>
      <c r="I4" s="20" t="s">
        <v>36</v>
      </c>
      <c r="J4" s="20" t="s">
        <v>2</v>
      </c>
      <c r="K4" s="1"/>
    </row>
    <row r="5" spans="1:11" x14ac:dyDescent="0.25">
      <c r="A5" s="23" t="s">
        <v>21</v>
      </c>
      <c r="B5" s="23"/>
      <c r="C5" s="23"/>
      <c r="D5" s="4"/>
      <c r="E5" s="2" t="s">
        <v>0</v>
      </c>
      <c r="F5" s="23" t="s">
        <v>22</v>
      </c>
      <c r="G5" s="23"/>
      <c r="H5" s="23"/>
      <c r="I5" s="7">
        <v>6</v>
      </c>
      <c r="J5" s="13">
        <f>SUM(5*D5,0.5*I5)</f>
        <v>3</v>
      </c>
    </row>
    <row r="6" spans="1:11" x14ac:dyDescent="0.25">
      <c r="A6" s="23" t="s">
        <v>23</v>
      </c>
      <c r="B6" s="23"/>
      <c r="C6" s="23"/>
      <c r="D6" s="4">
        <v>3</v>
      </c>
      <c r="E6" s="2" t="s">
        <v>0</v>
      </c>
      <c r="F6" s="23" t="s">
        <v>24</v>
      </c>
      <c r="G6" s="23"/>
      <c r="H6" s="23"/>
      <c r="I6" s="7"/>
      <c r="J6" s="13">
        <f>SUM(D6*25,I6*15)</f>
        <v>75</v>
      </c>
    </row>
    <row r="7" spans="1:11" x14ac:dyDescent="0.25">
      <c r="A7" s="23" t="s">
        <v>25</v>
      </c>
      <c r="B7" s="23"/>
      <c r="C7" s="23"/>
      <c r="D7" s="4"/>
      <c r="E7" s="2" t="s">
        <v>0</v>
      </c>
      <c r="F7" s="23" t="s">
        <v>26</v>
      </c>
      <c r="G7" s="23"/>
      <c r="H7" s="23"/>
      <c r="I7" s="4"/>
      <c r="J7" s="13">
        <f>SUM(D7*40,I7*10)</f>
        <v>0</v>
      </c>
    </row>
    <row r="8" spans="1:11" x14ac:dyDescent="0.25">
      <c r="A8" s="23" t="s">
        <v>27</v>
      </c>
      <c r="B8" s="23"/>
      <c r="C8" s="23"/>
      <c r="D8" s="4">
        <v>8</v>
      </c>
      <c r="E8" s="2" t="s">
        <v>0</v>
      </c>
      <c r="F8" s="23" t="s">
        <v>28</v>
      </c>
      <c r="G8" s="23"/>
      <c r="H8" s="23"/>
      <c r="I8" s="4"/>
      <c r="J8" s="13">
        <f>SUM(D8*6,I8*1.28)</f>
        <v>48</v>
      </c>
    </row>
    <row r="9" spans="1:11" x14ac:dyDescent="0.25">
      <c r="A9" s="23" t="s">
        <v>47</v>
      </c>
      <c r="B9" s="23"/>
      <c r="C9" s="23"/>
      <c r="D9" s="4"/>
      <c r="E9" s="2" t="s">
        <v>0</v>
      </c>
      <c r="F9" s="29" t="s">
        <v>49</v>
      </c>
      <c r="G9" s="29"/>
      <c r="H9" s="29"/>
      <c r="I9" s="8">
        <v>1</v>
      </c>
      <c r="J9" s="13">
        <f>SUM(D9*16,I9*16)</f>
        <v>16</v>
      </c>
    </row>
    <row r="10" spans="1:11" x14ac:dyDescent="0.25">
      <c r="A10" t="s">
        <v>29</v>
      </c>
      <c r="D10" s="4"/>
      <c r="E10" s="2" t="s">
        <v>0</v>
      </c>
      <c r="F10" s="30" t="s">
        <v>46</v>
      </c>
      <c r="G10" s="30"/>
      <c r="H10" s="30"/>
      <c r="I10" s="9"/>
      <c r="J10" s="13">
        <f>SUM(D10*30,I10*5)</f>
        <v>0</v>
      </c>
    </row>
    <row r="11" spans="1:11" x14ac:dyDescent="0.25">
      <c r="A11" s="23" t="s">
        <v>30</v>
      </c>
      <c r="B11" s="23"/>
      <c r="C11" s="23"/>
      <c r="D11" s="4"/>
      <c r="E11" s="2" t="s">
        <v>0</v>
      </c>
      <c r="F11" s="29" t="s">
        <v>31</v>
      </c>
      <c r="G11" s="29"/>
      <c r="H11" s="29"/>
      <c r="I11" s="9"/>
      <c r="J11" s="13">
        <f>SUM(D11*45,I11*45)</f>
        <v>0</v>
      </c>
    </row>
    <row r="12" spans="1:11" ht="14.45" customHeight="1" thickBot="1" x14ac:dyDescent="0.3">
      <c r="A12" t="s">
        <v>32</v>
      </c>
      <c r="D12" s="21">
        <v>20</v>
      </c>
      <c r="E12" s="3" t="s">
        <v>0</v>
      </c>
      <c r="F12" s="30" t="s">
        <v>20</v>
      </c>
      <c r="G12" s="30"/>
      <c r="H12" s="30"/>
      <c r="I12" s="10"/>
      <c r="J12" s="13">
        <f>SUM(D12*2,I12*1)</f>
        <v>40</v>
      </c>
    </row>
    <row r="13" spans="1:11" ht="22.9" customHeight="1" thickBot="1" x14ac:dyDescent="0.3">
      <c r="A13" s="26" t="s">
        <v>35</v>
      </c>
      <c r="B13" s="26"/>
      <c r="C13" s="26"/>
      <c r="D13" s="26"/>
      <c r="E13" s="26"/>
      <c r="F13" s="26"/>
      <c r="G13" s="27"/>
      <c r="H13" s="35" t="s">
        <v>17</v>
      </c>
      <c r="I13" s="35"/>
      <c r="J13" s="17">
        <f>SUM(J5,J6,J7,J8,J9,J10,J11,J12)</f>
        <v>182</v>
      </c>
      <c r="K13" s="5"/>
    </row>
    <row r="14" spans="1:11" ht="22.9" customHeight="1" thickBot="1" x14ac:dyDescent="0.3">
      <c r="A14" s="26"/>
      <c r="B14" s="26"/>
      <c r="C14" s="26"/>
      <c r="D14" s="26"/>
      <c r="E14" s="26"/>
      <c r="F14" s="26"/>
      <c r="G14" s="27"/>
      <c r="H14" s="35" t="s">
        <v>16</v>
      </c>
      <c r="I14" s="35"/>
      <c r="J14" s="18">
        <f>J13*3.785</f>
        <v>688.87</v>
      </c>
      <c r="K14" s="6"/>
    </row>
    <row r="15" spans="1:11" ht="22.9" customHeight="1" thickBot="1" x14ac:dyDescent="0.3">
      <c r="A15" s="26"/>
      <c r="B15" s="26"/>
      <c r="C15" s="26"/>
      <c r="D15" s="26"/>
      <c r="E15" s="26"/>
      <c r="F15" s="26"/>
      <c r="G15" s="27"/>
      <c r="H15" s="35" t="s">
        <v>33</v>
      </c>
      <c r="I15" s="35"/>
      <c r="J15" s="19">
        <f>J13/D3</f>
        <v>60.666666666666664</v>
      </c>
      <c r="K15" s="5"/>
    </row>
    <row r="16" spans="1:11" ht="22.9" customHeight="1" thickBot="1" x14ac:dyDescent="0.3">
      <c r="A16" s="26"/>
      <c r="B16" s="26"/>
      <c r="C16" s="26"/>
      <c r="D16" s="26"/>
      <c r="E16" s="26"/>
      <c r="F16" s="26"/>
      <c r="G16" s="27"/>
      <c r="H16" s="35" t="s">
        <v>34</v>
      </c>
      <c r="I16" s="35"/>
      <c r="J16" s="22">
        <f>J14/D3</f>
        <v>229.62333333333333</v>
      </c>
    </row>
    <row r="17" spans="1:11" s="28" customFormat="1" ht="72.599999999999994" customHeight="1" x14ac:dyDescent="0.25">
      <c r="A17" s="28" t="s">
        <v>50</v>
      </c>
    </row>
    <row r="18" spans="1:11" s="14" customFormat="1" ht="22.15" customHeight="1" x14ac:dyDescent="0.25">
      <c r="A18" s="36" t="s">
        <v>37</v>
      </c>
      <c r="B18" s="36"/>
      <c r="C18" s="36"/>
      <c r="D18" s="36"/>
      <c r="E18" s="36"/>
      <c r="F18" s="36"/>
      <c r="G18" s="36"/>
      <c r="H18" s="36"/>
      <c r="I18" s="36"/>
      <c r="J18" s="36"/>
    </row>
    <row r="19" spans="1:11" x14ac:dyDescent="0.25">
      <c r="A19" s="23" t="s">
        <v>38</v>
      </c>
      <c r="B19" s="23"/>
      <c r="C19" s="23"/>
      <c r="D19" s="11" t="s">
        <v>14</v>
      </c>
      <c r="E19" s="30" t="s">
        <v>20</v>
      </c>
      <c r="F19" s="30"/>
      <c r="G19" s="30"/>
      <c r="H19" s="30"/>
      <c r="I19" s="12" t="s">
        <v>15</v>
      </c>
      <c r="J19" s="11"/>
    </row>
    <row r="20" spans="1:11" x14ac:dyDescent="0.25">
      <c r="A20" s="23" t="s">
        <v>39</v>
      </c>
      <c r="B20" s="23"/>
      <c r="C20" s="23"/>
      <c r="D20" s="11" t="s">
        <v>3</v>
      </c>
      <c r="E20" s="23" t="s">
        <v>22</v>
      </c>
      <c r="F20" s="23"/>
      <c r="G20" s="23"/>
      <c r="H20" s="23"/>
      <c r="I20" t="s">
        <v>9</v>
      </c>
    </row>
    <row r="21" spans="1:11" x14ac:dyDescent="0.25">
      <c r="A21" s="23" t="s">
        <v>40</v>
      </c>
      <c r="B21" s="23"/>
      <c r="C21" s="23"/>
      <c r="D21" s="11" t="s">
        <v>4</v>
      </c>
      <c r="E21" s="23" t="s">
        <v>24</v>
      </c>
      <c r="F21" s="23"/>
      <c r="G21" s="23"/>
      <c r="H21" s="23"/>
      <c r="I21" t="s">
        <v>10</v>
      </c>
    </row>
    <row r="22" spans="1:11" x14ac:dyDescent="0.25">
      <c r="A22" s="23" t="s">
        <v>41</v>
      </c>
      <c r="B22" s="23"/>
      <c r="C22" s="23"/>
      <c r="D22" t="s">
        <v>5</v>
      </c>
      <c r="E22" s="23" t="s">
        <v>26</v>
      </c>
      <c r="F22" s="23"/>
      <c r="G22" s="23"/>
      <c r="H22" s="23"/>
      <c r="I22" t="s">
        <v>11</v>
      </c>
    </row>
    <row r="23" spans="1:11" x14ac:dyDescent="0.25">
      <c r="A23" s="23" t="s">
        <v>42</v>
      </c>
      <c r="B23" s="23"/>
      <c r="C23" s="23"/>
      <c r="D23" t="s">
        <v>6</v>
      </c>
      <c r="E23" s="23" t="s">
        <v>43</v>
      </c>
      <c r="F23" s="23"/>
      <c r="G23" s="23"/>
      <c r="H23" s="23"/>
      <c r="I23" t="s">
        <v>12</v>
      </c>
    </row>
    <row r="24" spans="1:11" x14ac:dyDescent="0.25">
      <c r="A24" s="23" t="s">
        <v>48</v>
      </c>
      <c r="B24" s="23"/>
      <c r="C24" s="23"/>
      <c r="D24" s="11" t="s">
        <v>7</v>
      </c>
      <c r="E24" s="23" t="s">
        <v>44</v>
      </c>
      <c r="F24" s="23"/>
      <c r="G24" s="23"/>
      <c r="H24" s="23"/>
      <c r="I24" t="s">
        <v>13</v>
      </c>
    </row>
    <row r="25" spans="1:11" ht="14.65" customHeight="1" x14ac:dyDescent="0.25">
      <c r="A25" s="23" t="s">
        <v>45</v>
      </c>
      <c r="B25" s="23"/>
      <c r="C25" s="23"/>
      <c r="D25" s="11" t="s">
        <v>8</v>
      </c>
      <c r="E25" s="30" t="s">
        <v>46</v>
      </c>
      <c r="F25" s="30"/>
      <c r="G25" s="30"/>
      <c r="H25" s="30"/>
      <c r="I25" t="s">
        <v>3</v>
      </c>
    </row>
    <row r="26" spans="1:11" hidden="1" x14ac:dyDescent="0.25"/>
    <row r="27" spans="1:11" hidden="1" x14ac:dyDescent="0.25"/>
    <row r="28" spans="1:11" hidden="1" x14ac:dyDescent="0.25"/>
    <row r="29" spans="1:11" hidden="1" x14ac:dyDescent="0.25"/>
    <row r="30" spans="1:11" hidden="1" x14ac:dyDescent="0.25"/>
    <row r="31" spans="1:11" hidden="1" x14ac:dyDescent="0.25"/>
    <row r="32" spans="1:11" s="11" customFormat="1" ht="27" customHeight="1" x14ac:dyDescent="0.25">
      <c r="A32" s="25" t="s">
        <v>1</v>
      </c>
      <c r="B32" s="25"/>
      <c r="C32" s="25"/>
      <c r="D32" s="25"/>
      <c r="E32" s="25"/>
      <c r="F32" s="25"/>
      <c r="G32" s="25"/>
      <c r="H32" s="25"/>
      <c r="I32" s="25"/>
      <c r="J32" s="25"/>
      <c r="K32" s="25"/>
    </row>
    <row r="33" spans="1:11" x14ac:dyDescent="0.25">
      <c r="A33" s="24" t="s">
        <v>19</v>
      </c>
      <c r="B33" s="24"/>
      <c r="C33" s="24"/>
      <c r="D33" s="24"/>
      <c r="E33" s="24"/>
      <c r="F33" s="24"/>
      <c r="G33" s="24"/>
      <c r="H33" s="24"/>
      <c r="I33" s="24"/>
      <c r="J33" s="24"/>
      <c r="K33" s="24"/>
    </row>
    <row r="34" spans="1:11" x14ac:dyDescent="0.25"/>
    <row r="35" spans="1:11" x14ac:dyDescent="0.25"/>
    <row r="36" spans="1:11" x14ac:dyDescent="0.25"/>
    <row r="37" spans="1:11" x14ac:dyDescent="0.25"/>
    <row r="38" spans="1:11" x14ac:dyDescent="0.25"/>
    <row r="39" spans="1:11" x14ac:dyDescent="0.25"/>
    <row r="40" spans="1:11" x14ac:dyDescent="0.25"/>
    <row r="41" spans="1:11" x14ac:dyDescent="0.25"/>
    <row r="42" spans="1:11" x14ac:dyDescent="0.25"/>
    <row r="43" spans="1:11" x14ac:dyDescent="0.25"/>
    <row r="44" spans="1:11" x14ac:dyDescent="0.25"/>
    <row r="45" spans="1:11" x14ac:dyDescent="0.25"/>
    <row r="46" spans="1:11" x14ac:dyDescent="0.25"/>
    <row r="47" spans="1:11" x14ac:dyDescent="0.25"/>
    <row r="48" spans="1: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sheetData>
  <mergeCells count="43">
    <mergeCell ref="A18:J18"/>
    <mergeCell ref="A20:C20"/>
    <mergeCell ref="A21:C21"/>
    <mergeCell ref="A22:C22"/>
    <mergeCell ref="A19:C19"/>
    <mergeCell ref="E19:H19"/>
    <mergeCell ref="A24:C24"/>
    <mergeCell ref="A25:C25"/>
    <mergeCell ref="E20:H20"/>
    <mergeCell ref="E21:H21"/>
    <mergeCell ref="E22:H22"/>
    <mergeCell ref="E23:H23"/>
    <mergeCell ref="E25:H25"/>
    <mergeCell ref="E24:H24"/>
    <mergeCell ref="A23:C23"/>
    <mergeCell ref="E3:K3"/>
    <mergeCell ref="A4:C4"/>
    <mergeCell ref="E4:H4"/>
    <mergeCell ref="A3:C3"/>
    <mergeCell ref="A1:XFD1"/>
    <mergeCell ref="A2:XFD2"/>
    <mergeCell ref="A33:K33"/>
    <mergeCell ref="A32:K32"/>
    <mergeCell ref="A13:G16"/>
    <mergeCell ref="A6:C6"/>
    <mergeCell ref="A8:C8"/>
    <mergeCell ref="A9:C9"/>
    <mergeCell ref="A11:C11"/>
    <mergeCell ref="A17:XFD17"/>
    <mergeCell ref="F11:H11"/>
    <mergeCell ref="F9:H9"/>
    <mergeCell ref="F12:H12"/>
    <mergeCell ref="F10:H10"/>
    <mergeCell ref="H16:I16"/>
    <mergeCell ref="H13:I13"/>
    <mergeCell ref="H14:I14"/>
    <mergeCell ref="H15:I15"/>
    <mergeCell ref="F5:H5"/>
    <mergeCell ref="F6:H6"/>
    <mergeCell ref="F8:H8"/>
    <mergeCell ref="A7:C7"/>
    <mergeCell ref="F7:H7"/>
    <mergeCell ref="A5:C5"/>
  </mergeCells>
  <conditionalFormatting sqref="J15">
    <cfRule type="expression" dxfId="1" priority="1">
      <formula>J15&lt;=100</formula>
    </cfRule>
    <cfRule type="expression" dxfId="0" priority="2">
      <formula>J15&gt;100</formula>
    </cfRule>
  </conditionalFormatting>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Reda</dc:creator>
  <cp:lastModifiedBy>Kirsten Ballard</cp:lastModifiedBy>
  <cp:lastPrinted>2020-04-16T15:10:44Z</cp:lastPrinted>
  <dcterms:created xsi:type="dcterms:W3CDTF">2020-04-14T11:49:02Z</dcterms:created>
  <dcterms:modified xsi:type="dcterms:W3CDTF">2020-04-17T19:44:25Z</dcterms:modified>
</cp:coreProperties>
</file>